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24226"/>
  <mc:AlternateContent xmlns:mc="http://schemas.openxmlformats.org/markup-compatibility/2006">
    <mc:Choice Requires="x15">
      <x15ac:absPath xmlns:x15ac="http://schemas.microsoft.com/office/spreadsheetml/2010/11/ac" url="C:\Users\Alice Rebecchi\Documents\Zonta\D9 2015 website\"/>
    </mc:Choice>
  </mc:AlternateContent>
  <bookViews>
    <workbookView xWindow="0" yWindow="0" windowWidth="23040" windowHeight="9084"/>
  </bookViews>
  <sheets>
    <sheet name="Sheet1" sheetId="1" r:id="rId1"/>
    <sheet name="Sheet2" sheetId="2" r:id="rId2"/>
    <sheet name="Sheet3" sheetId="3" r:id="rId3"/>
    <sheet name="Sheet4" sheetId="4" r:id="rId4"/>
    <sheet name="Sheet5" sheetId="5" r:id="rId5"/>
    <sheet name="Compatibility Report" sheetId="6" r:id="rId6"/>
  </sheets>
  <definedNames>
    <definedName name="_xlnm.Print_Area" localSheetId="0">Sheet1!$A$1:$M$5</definedName>
    <definedName name="_xlnm.Print_Titles" localSheetId="0">Sheet1!$1:$2</definedName>
  </definedNames>
  <calcPr calcId="171027" fullCalcOnLoad="1"/>
</workbook>
</file>

<file path=xl/calcChain.xml><?xml version="1.0" encoding="utf-8"?>
<calcChain xmlns="http://schemas.openxmlformats.org/spreadsheetml/2006/main">
  <c r="K6" i="1" l="1"/>
  <c r="K11" i="1"/>
  <c r="K10" i="1"/>
  <c r="K9" i="1"/>
  <c r="K8" i="1"/>
  <c r="K7" i="1"/>
  <c r="K5" i="1"/>
  <c r="K4" i="1"/>
</calcChain>
</file>

<file path=xl/sharedStrings.xml><?xml version="1.0" encoding="utf-8"?>
<sst xmlns="http://schemas.openxmlformats.org/spreadsheetml/2006/main" count="95" uniqueCount="84">
  <si>
    <t>Member  Sponsor</t>
  </si>
  <si>
    <t>Sue  Wortman</t>
  </si>
  <si>
    <t>Birth</t>
  </si>
  <si>
    <t>e-mail</t>
  </si>
  <si>
    <t>CG 85122</t>
  </si>
  <si>
    <t xml:space="preserve">PHONES </t>
  </si>
  <si>
    <t>Cell /B / Fax</t>
  </si>
  <si>
    <t xml:space="preserve">Home    </t>
  </si>
  <si>
    <t xml:space="preserve">LAST </t>
  </si>
  <si>
    <t xml:space="preserve">   NAME</t>
  </si>
  <si>
    <t>FIRST</t>
  </si>
  <si>
    <t>ZIP</t>
  </si>
  <si>
    <t>D/M</t>
  </si>
  <si>
    <t>Joined</t>
  </si>
  <si>
    <t>Discription</t>
  </si>
  <si>
    <t xml:space="preserve">Classification                     </t>
  </si>
  <si>
    <t xml:space="preserve">    ADDRESS       </t>
  </si>
  <si>
    <t xml:space="preserve"> Primary</t>
  </si>
  <si>
    <t>DATE</t>
  </si>
  <si>
    <r>
      <t xml:space="preserve">Code /     </t>
    </r>
    <r>
      <rPr>
        <b/>
        <sz val="8"/>
        <color indexed="8"/>
        <rFont val="Times New Roman"/>
        <family val="1"/>
      </rPr>
      <t>R =retired</t>
    </r>
  </si>
  <si>
    <t>N/A</t>
  </si>
  <si>
    <t>Sue Wortman</t>
  </si>
  <si>
    <t>Compatibility Report for Zonta members Roster 2014-15.11.9.15.xls</t>
  </si>
  <si>
    <t>Run on 11/9/2015 14:13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</si>
  <si>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</si>
  <si>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</si>
  <si>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</si>
  <si>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</si>
  <si>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</si>
  <si>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</si>
  <si>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1980 N. Renford Lane</t>
  </si>
  <si>
    <t>Bobbi Seabolt</t>
  </si>
  <si>
    <t>ZONTA CLUB OF CGV  PAST MEMBER ROSTER  June, 2017</t>
  </si>
  <si>
    <t>Bagley</t>
  </si>
  <si>
    <t xml:space="preserve">Cindy  </t>
  </si>
  <si>
    <t xml:space="preserve">3022 N. Summer Lane      </t>
  </si>
  <si>
    <t>2494/R</t>
  </si>
  <si>
    <t>Primary School Teacher/ Reading Interventionist</t>
  </si>
  <si>
    <t xml:space="preserve">520-426-3009                 </t>
  </si>
  <si>
    <t>c: 520-280-4900</t>
  </si>
  <si>
    <t>Johnson</t>
  </si>
  <si>
    <t>Brenda</t>
  </si>
  <si>
    <t>42545 W.Mallard Ln</t>
  </si>
  <si>
    <t xml:space="preserve">Maricopa  85138     </t>
  </si>
  <si>
    <t>2512/R</t>
  </si>
  <si>
    <t>Community Support Worker,</t>
  </si>
  <si>
    <t>c:404-989-2555</t>
  </si>
  <si>
    <t>Debbie Angwood</t>
  </si>
  <si>
    <t>McRae</t>
  </si>
  <si>
    <t>Kathy</t>
  </si>
  <si>
    <t>674E. Rancho Viego Loop</t>
  </si>
  <si>
    <t>2389/R</t>
  </si>
  <si>
    <t>Misc. Health Science Prof. while career Army</t>
  </si>
  <si>
    <t>c:480-250-9613</t>
  </si>
  <si>
    <t>Cindy Bagley</t>
  </si>
  <si>
    <t>Meister</t>
  </si>
  <si>
    <t>Blanche</t>
  </si>
  <si>
    <t>2537/R</t>
  </si>
  <si>
    <t>Musician, psychologist, college prof., social wkr.</t>
  </si>
  <si>
    <t>c:203-506-0244</t>
  </si>
  <si>
    <t>Scavo</t>
  </si>
  <si>
    <t>Laura Lynn</t>
  </si>
  <si>
    <t xml:space="preserve">644 E. Manor Dr.                      </t>
  </si>
  <si>
    <t xml:space="preserve">Chef /  or Caterer; special ed. teacher  </t>
  </si>
  <si>
    <t xml:space="preserve">c: 520-705-8733 </t>
  </si>
  <si>
    <t>Smith</t>
  </si>
  <si>
    <t>Gloria</t>
  </si>
  <si>
    <t xml:space="preserve">322 E. Markley Dr.                    </t>
  </si>
  <si>
    <t>Artist/Poet</t>
  </si>
  <si>
    <t>c: 520-208-1028</t>
  </si>
  <si>
    <t>Barbara Schoen</t>
  </si>
  <si>
    <t>Snyder</t>
  </si>
  <si>
    <t>Leslie</t>
  </si>
  <si>
    <t>244 W Rock Creek Pl.</t>
  </si>
  <si>
    <t>Education Teacher</t>
  </si>
  <si>
    <t>c: 520-840-9378</t>
  </si>
  <si>
    <r>
      <rPr>
        <sz val="10"/>
        <color rgb="FF000000"/>
        <rFont val="Times New Roman"/>
      </rPr>
      <t>Linda Irvin</t>
    </r>
    <r>
      <rPr>
        <b/>
        <sz val="10"/>
        <color rgb="FF000000"/>
        <rFont val="Times New Roman"/>
      </rPr>
      <t xml:space="preserve"> </t>
    </r>
  </si>
  <si>
    <t>Lawrence</t>
  </si>
  <si>
    <t>Gwen</t>
  </si>
  <si>
    <t>934 W. Torrey Pines Blvd.</t>
  </si>
  <si>
    <t>Social Worker</t>
  </si>
  <si>
    <t>520-464-6198</t>
  </si>
  <si>
    <t>c:520-280-2730</t>
  </si>
  <si>
    <t>Uriel Nelson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</si>
</sst>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6" formatCode="m/d;@"/>
    <numFmt numFmtId="169" formatCode="mm/dd/yy;@"/>
    <numFmt numFmtId="170" formatCode="m/d/yy;@"/>
    <numFmt numFmtId="173" formatCode="m/d/yy"/>
    <numFmt numFmtId="174" formatCode="m/d"/>
  </numFmts>
  <fonts count="24" x14ac:knownFonts="1">
    <font>
      <sz val="12"/>
      <color theme="1"/>
      <name val="Times New Roman"/>
      <family val="2"/>
    </font>
    <font>
      <b/>
      <sz val="8"/>
      <name val="Times New Roman"/>
      <family val="1"/>
    </font>
    <font>
      <sz val="12"/>
      <name val="Times New Roman"/>
      <family val="1"/>
    </font>
    <font>
      <b/>
      <sz val="12"/>
      <name val="Times New Roman"/>
      <family val="1"/>
    </font>
    <font>
      <b/>
      <sz val="18"/>
      <name val="Times New Roman"/>
      <family val="1"/>
    </font>
    <font>
      <b/>
      <sz val="8"/>
      <color indexed="8"/>
      <name val="Times New Roman"/>
      <family val="1"/>
    </font>
    <font>
      <b/>
      <sz val="12"/>
      <color theme="1"/>
      <name val="Times New Roman"/>
      <family val="2"/>
    </font>
    <font>
      <b/>
      <sz val="12"/>
      <color theme="1"/>
      <name val="Times New Roman"/>
      <family val="1"/>
    </font>
    <font>
      <sz val="10"/>
      <color theme="1"/>
      <name val="Times New Roman"/>
      <family val="1"/>
    </font>
    <font>
      <b/>
      <sz val="10"/>
      <color theme="1"/>
      <name val="Times New Roman"/>
      <family val="1"/>
    </font>
    <font>
      <sz val="12"/>
      <color theme="1"/>
      <name val="Times New Roman"/>
      <family val="1"/>
    </font>
    <font>
      <b/>
      <sz val="8"/>
      <color theme="1"/>
      <name val="Times New Roman"/>
      <family val="1"/>
    </font>
    <font>
      <sz val="8"/>
      <color theme="1"/>
      <name val="Times New Roman"/>
      <family val="2"/>
    </font>
    <font>
      <b/>
      <sz val="8"/>
      <name val="Times New Roman"/>
    </font>
    <font>
      <b/>
      <sz val="11"/>
      <color rgb="FF000000"/>
      <name val="Times New Roman"/>
    </font>
    <font>
      <sz val="11"/>
      <color rgb="FF000000"/>
      <name val="Times New Roman"/>
    </font>
    <font>
      <sz val="8"/>
      <color rgb="FF000000"/>
      <name val="Times New Roman"/>
    </font>
    <font>
      <sz val="12"/>
      <name val="Times New Roman"/>
    </font>
    <font>
      <sz val="10"/>
      <name val="Times New Roman"/>
    </font>
    <font>
      <b/>
      <sz val="12"/>
      <color rgb="FF000000"/>
      <name val="Times New Roman"/>
    </font>
    <font>
      <sz val="10"/>
      <color rgb="FF000000"/>
      <name val="Times New Roman"/>
    </font>
    <font>
      <sz val="11"/>
      <name val="Times New Roman"/>
    </font>
    <font>
      <u/>
      <sz val="12"/>
      <color rgb="FF0000FF"/>
      <name val="Times New Roman"/>
    </font>
    <font>
      <b/>
      <sz val="10"/>
      <color rgb="FF000000"/>
      <name val="Times New Roman"/>
    </font>
  </fonts>
  <fills count="3">
    <fill>
      <patternFill patternType="none"/>
    </fill>
    <fill>
      <patternFill patternType="gray125"/>
    </fill>
    <fill>
      <patternFill patternType="solid">
        <fgColor rgb="FFD6E3BC"/>
        <bgColor rgb="FFD6E3BC"/>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1">
    <xf numFmtId="0" fontId="0" fillId="0" borderId="0" xfId="0"/>
    <xf numFmtId="0" fontId="7" fillId="0" borderId="0" xfId="0" applyFont="1" applyAlignment="1">
      <alignment horizontal="center" vertical="center" wrapText="1"/>
    </xf>
    <xf numFmtId="0" fontId="8" fillId="0" borderId="0" xfId="0" applyFont="1" applyAlignment="1">
      <alignment horizontal="left" wrapText="1"/>
    </xf>
    <xf numFmtId="0" fontId="0" fillId="0" borderId="0" xfId="0" applyAlignment="1">
      <alignment horizontal="left" wrapText="1"/>
    </xf>
    <xf numFmtId="0" fontId="8" fillId="0" borderId="0" xfId="0" applyFont="1" applyBorder="1" applyAlignment="1">
      <alignment horizontal="left" wrapText="1"/>
    </xf>
    <xf numFmtId="0" fontId="2" fillId="0" borderId="0" xfId="0" applyFont="1" applyBorder="1" applyAlignment="1">
      <alignment horizontal="left" wrapText="1"/>
    </xf>
    <xf numFmtId="0" fontId="8" fillId="0" borderId="0" xfId="0" applyFont="1" applyBorder="1" applyAlignment="1">
      <alignment wrapText="1"/>
    </xf>
    <xf numFmtId="0" fontId="7" fillId="0" borderId="0" xfId="0" applyFont="1" applyAlignment="1">
      <alignment horizontal="center" vertical="center"/>
    </xf>
    <xf numFmtId="170" fontId="1" fillId="0" borderId="0" xfId="0" applyNumberFormat="1" applyFont="1" applyAlignment="1">
      <alignment horizontal="center" vertical="center"/>
    </xf>
    <xf numFmtId="0" fontId="0" fillId="0" borderId="0" xfId="0" applyAlignment="1">
      <alignment horizontal="center"/>
    </xf>
    <xf numFmtId="170" fontId="7" fillId="0" borderId="1" xfId="0" applyNumberFormat="1" applyFont="1" applyBorder="1" applyAlignment="1">
      <alignment horizontal="center" vertical="center" wrapText="1"/>
    </xf>
    <xf numFmtId="166" fontId="1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170" fontId="2"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11" fillId="0" borderId="1" xfId="0" applyFont="1" applyBorder="1" applyAlignment="1">
      <alignment horizontal="center" vertical="center" wrapText="1"/>
    </xf>
    <xf numFmtId="17" fontId="9" fillId="0" borderId="0" xfId="0" applyNumberFormat="1" applyFont="1" applyBorder="1" applyAlignment="1">
      <alignment horizontal="center" vertical="center" wrapText="1"/>
    </xf>
    <xf numFmtId="166" fontId="12" fillId="0" borderId="0" xfId="0" applyNumberFormat="1"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4" xfId="0" applyNumberFormat="1" applyBorder="1" applyAlignment="1">
      <alignment horizontal="center" vertical="top" wrapText="1"/>
    </xf>
    <xf numFmtId="0" fontId="7" fillId="0" borderId="1" xfId="0" applyFont="1" applyBorder="1" applyAlignment="1">
      <alignment horizontal="center" vertical="center" wrapText="1"/>
    </xf>
    <xf numFmtId="169" fontId="4" fillId="0" borderId="0" xfId="0" applyNumberFormat="1" applyFont="1" applyBorder="1" applyAlignment="1">
      <alignment horizontal="center" vertical="center"/>
    </xf>
    <xf numFmtId="169" fontId="1" fillId="0" borderId="0" xfId="0" applyNumberFormat="1"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73" fontId="13" fillId="0" borderId="5" xfId="0" applyNumberFormat="1" applyFont="1" applyBorder="1" applyAlignment="1">
      <alignment horizontal="center" vertical="top" wrapText="1"/>
    </xf>
    <xf numFmtId="0" fontId="14" fillId="0" borderId="5" xfId="0" applyFont="1" applyBorder="1" applyAlignment="1">
      <alignment horizontal="left" vertical="top"/>
    </xf>
    <xf numFmtId="0" fontId="15" fillId="0" borderId="5" xfId="0" applyFont="1" applyBorder="1" applyAlignment="1">
      <alignment horizontal="center" vertical="top"/>
    </xf>
    <xf numFmtId="174" fontId="16" fillId="0" borderId="5" xfId="0" applyNumberFormat="1" applyFont="1" applyBorder="1" applyAlignment="1">
      <alignment horizontal="center" vertical="center" wrapText="1"/>
    </xf>
    <xf numFmtId="0" fontId="17" fillId="0" borderId="5" xfId="0" applyFont="1" applyBorder="1" applyAlignment="1">
      <alignment horizontal="left" vertical="top" wrapText="1"/>
    </xf>
    <xf numFmtId="0" fontId="18" fillId="0" borderId="5" xfId="0" applyFont="1" applyBorder="1" applyAlignment="1">
      <alignment horizontal="left" vertical="top" wrapText="1"/>
    </xf>
    <xf numFmtId="0" fontId="19" fillId="0" borderId="5" xfId="0" applyFont="1" applyBorder="1" applyAlignment="1">
      <alignment horizontal="center" vertical="center" wrapText="1"/>
    </xf>
    <xf numFmtId="0" fontId="20" fillId="0" borderId="5" xfId="0" applyFont="1" applyBorder="1" applyAlignment="1">
      <alignment horizontal="left" vertical="top" wrapText="1"/>
    </xf>
    <xf numFmtId="0" fontId="17" fillId="0" borderId="5" xfId="0" applyFont="1" applyBorder="1" applyAlignment="1">
      <alignment horizontal="center" vertical="center" wrapText="1"/>
    </xf>
    <xf numFmtId="0" fontId="21" fillId="0" borderId="5" xfId="0" applyFont="1" applyBorder="1" applyAlignment="1">
      <alignment horizontal="left" vertical="top" wrapText="1"/>
    </xf>
    <xf numFmtId="0" fontId="22" fillId="0" borderId="5" xfId="0" applyFont="1" applyBorder="1" applyAlignment="1">
      <alignment horizontal="center" vertical="center" wrapText="1"/>
    </xf>
    <xf numFmtId="0" fontId="20" fillId="0" borderId="5" xfId="0" applyFont="1" applyBorder="1" applyAlignment="1">
      <alignment horizontal="center" vertical="top" wrapText="1"/>
    </xf>
    <xf numFmtId="0" fontId="14" fillId="0" borderId="0" xfId="0" applyFont="1" applyAlignment="1">
      <alignment horizontal="center" vertical="top"/>
    </xf>
    <xf numFmtId="0" fontId="0" fillId="0" borderId="0" xfId="0" applyFont="1" applyAlignment="1"/>
    <xf numFmtId="0" fontId="19" fillId="0" borderId="5" xfId="0" applyFont="1" applyBorder="1" applyAlignment="1">
      <alignment horizontal="left" vertical="top"/>
    </xf>
    <xf numFmtId="0" fontId="0" fillId="0" borderId="5" xfId="0" applyFont="1" applyBorder="1" applyAlignment="1">
      <alignment horizontal="center" vertical="top"/>
    </xf>
    <xf numFmtId="0" fontId="0" fillId="0" borderId="5" xfId="0" applyFont="1" applyBorder="1" applyAlignment="1">
      <alignment horizontal="left" vertical="top" wrapText="1"/>
    </xf>
    <xf numFmtId="0" fontId="15" fillId="0" borderId="5" xfId="0" applyFont="1" applyBorder="1" applyAlignment="1">
      <alignment horizontal="left" vertical="top"/>
    </xf>
    <xf numFmtId="0" fontId="15" fillId="0" borderId="0" xfId="0" applyFont="1" applyAlignment="1">
      <alignment horizontal="center" vertical="top"/>
    </xf>
    <xf numFmtId="0" fontId="17" fillId="2" borderId="5" xfId="0" applyFont="1" applyFill="1" applyBorder="1" applyAlignment="1">
      <alignment horizontal="center" vertical="center" wrapText="1"/>
    </xf>
    <xf numFmtId="16" fontId="20" fillId="0" borderId="5" xfId="0" applyNumberFormat="1" applyFont="1" applyBorder="1" applyAlignment="1">
      <alignment horizontal="center" vertical="top" wrapText="1"/>
    </xf>
    <xf numFmtId="173" fontId="13" fillId="0" borderId="5" xfId="0" applyNumberFormat="1" applyFont="1" applyBorder="1" applyAlignment="1">
      <alignment horizontal="center" vertical="top"/>
    </xf>
    <xf numFmtId="0" fontId="15" fillId="0" borderId="5" xfId="0" applyFont="1" applyBorder="1" applyAlignment="1">
      <alignment horizontal="left" vertical="top" wrapText="1"/>
    </xf>
    <xf numFmtId="0" fontId="15" fillId="2" borderId="5" xfId="0" applyFont="1" applyFill="1" applyBorder="1" applyAlignment="1">
      <alignment horizontal="center" vertical="center"/>
    </xf>
    <xf numFmtId="17" fontId="23" fillId="0" borderId="5" xfId="0" applyNumberFormat="1" applyFont="1" applyBorder="1" applyAlignment="1">
      <alignment horizontal="center" vertical="top" wrapText="1"/>
    </xf>
    <xf numFmtId="0" fontId="22" fillId="0" borderId="0"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zoomScaleNormal="100" zoomScaleSheetLayoutView="100" workbookViewId="0">
      <pane ySplit="2" topLeftCell="A3" activePane="bottomLeft" state="frozen"/>
      <selection pane="bottomLeft" activeCell="A3" sqref="A3:IV11"/>
    </sheetView>
  </sheetViews>
  <sheetFormatPr defaultColWidth="11.3984375" defaultRowHeight="15.6" x14ac:dyDescent="0.3"/>
  <cols>
    <col min="1" max="1" width="8.3984375" style="8" customWidth="1"/>
    <col min="2" max="2" width="13.19921875" customWidth="1"/>
    <col min="3" max="3" width="10.19921875" style="9" customWidth="1"/>
    <col min="4" max="4" width="5.09765625" style="19" customWidth="1"/>
    <col min="5" max="5" width="19.5" style="3" customWidth="1"/>
    <col min="6" max="6" width="7.59765625" style="4" customWidth="1"/>
    <col min="7" max="7" width="8.8984375" style="1" customWidth="1"/>
    <col min="8" max="8" width="17.3984375" style="2" customWidth="1"/>
    <col min="9" max="9" width="13" style="20" customWidth="1"/>
    <col min="10" max="10" width="13.8984375" style="5" customWidth="1"/>
    <col min="11" max="11" width="26.3984375" style="21" customWidth="1"/>
    <col min="12" max="12" width="13" style="6" customWidth="1"/>
    <col min="13" max="13" width="0.3984375" customWidth="1"/>
  </cols>
  <sheetData>
    <row r="1" spans="1:26" ht="58.5" customHeight="1" x14ac:dyDescent="0.3">
      <c r="A1" s="31" t="s">
        <v>32</v>
      </c>
      <c r="B1" s="32"/>
      <c r="C1" s="32"/>
      <c r="D1" s="32"/>
      <c r="E1" s="32"/>
      <c r="F1" s="32"/>
      <c r="G1" s="32"/>
      <c r="H1" s="32"/>
      <c r="I1" s="32"/>
      <c r="J1" s="32"/>
      <c r="K1" s="32"/>
      <c r="L1" s="18"/>
    </row>
    <row r="2" spans="1:26" s="1" customFormat="1" ht="39" customHeight="1" x14ac:dyDescent="0.3">
      <c r="A2" s="10" t="s">
        <v>18</v>
      </c>
      <c r="B2" s="33" t="s">
        <v>9</v>
      </c>
      <c r="C2" s="33"/>
      <c r="D2" s="11" t="s">
        <v>2</v>
      </c>
      <c r="E2" s="12" t="s">
        <v>16</v>
      </c>
      <c r="F2" s="12" t="s">
        <v>11</v>
      </c>
      <c r="G2" s="33" t="s">
        <v>15</v>
      </c>
      <c r="H2" s="33"/>
      <c r="I2" s="34" t="s">
        <v>5</v>
      </c>
      <c r="J2" s="34"/>
      <c r="K2" s="12" t="s">
        <v>3</v>
      </c>
      <c r="L2" s="14" t="s">
        <v>0</v>
      </c>
    </row>
    <row r="3" spans="1:26" s="7" customFormat="1" ht="33.75" customHeight="1" x14ac:dyDescent="0.3">
      <c r="A3" s="15" t="s">
        <v>13</v>
      </c>
      <c r="B3" s="16" t="s">
        <v>8</v>
      </c>
      <c r="C3" s="16" t="s">
        <v>10</v>
      </c>
      <c r="D3" s="11" t="s">
        <v>12</v>
      </c>
      <c r="E3" s="30" t="s">
        <v>17</v>
      </c>
      <c r="F3" s="14"/>
      <c r="G3" s="17" t="s">
        <v>19</v>
      </c>
      <c r="H3" s="30" t="s">
        <v>14</v>
      </c>
      <c r="I3" s="30" t="s">
        <v>7</v>
      </c>
      <c r="J3" s="13" t="s">
        <v>6</v>
      </c>
      <c r="K3" s="16"/>
      <c r="L3" s="14"/>
    </row>
    <row r="4" spans="1:26" s="48" customFormat="1" ht="30" customHeight="1" x14ac:dyDescent="0.3">
      <c r="A4" s="35">
        <v>39965</v>
      </c>
      <c r="B4" s="36" t="s">
        <v>33</v>
      </c>
      <c r="C4" s="37" t="s">
        <v>34</v>
      </c>
      <c r="D4" s="38">
        <v>41642</v>
      </c>
      <c r="E4" s="39" t="s">
        <v>35</v>
      </c>
      <c r="F4" s="40" t="s">
        <v>4</v>
      </c>
      <c r="G4" s="41" t="s">
        <v>36</v>
      </c>
      <c r="H4" s="42" t="s">
        <v>37</v>
      </c>
      <c r="I4" s="43" t="s">
        <v>38</v>
      </c>
      <c r="J4" s="44" t="s">
        <v>39</v>
      </c>
      <c r="K4" s="45" t="str">
        <f>HYPERLINK("mailto:rbagley@gci.net","rbagley@gci.net")</f>
        <v>rbagley@gci.net</v>
      </c>
      <c r="L4" s="46" t="s">
        <v>21</v>
      </c>
      <c r="M4" s="47"/>
      <c r="N4" s="47"/>
      <c r="O4" s="47"/>
      <c r="P4" s="47"/>
      <c r="Q4" s="47"/>
      <c r="R4" s="47"/>
      <c r="S4" s="47"/>
      <c r="T4" s="47"/>
      <c r="U4" s="47"/>
      <c r="V4" s="47"/>
      <c r="W4" s="47"/>
      <c r="X4" s="47"/>
      <c r="Y4" s="47"/>
      <c r="Z4" s="47"/>
    </row>
    <row r="5" spans="1:26" s="48" customFormat="1" ht="30" customHeight="1" x14ac:dyDescent="0.3">
      <c r="A5" s="35">
        <v>42411</v>
      </c>
      <c r="B5" s="49" t="s">
        <v>40</v>
      </c>
      <c r="C5" s="50" t="s">
        <v>41</v>
      </c>
      <c r="D5" s="38">
        <v>42547</v>
      </c>
      <c r="E5" s="51" t="s">
        <v>42</v>
      </c>
      <c r="F5" s="40" t="s">
        <v>43</v>
      </c>
      <c r="G5" s="41" t="s">
        <v>44</v>
      </c>
      <c r="H5" s="42" t="s">
        <v>45</v>
      </c>
      <c r="I5" s="43" t="s">
        <v>20</v>
      </c>
      <c r="J5" s="52" t="s">
        <v>46</v>
      </c>
      <c r="K5" s="60" t="str">
        <f>HYPERLINK("mailto:brendajjaz@gmail.com","brendajjaz@gmail.com")</f>
        <v>brendajjaz@gmail.com</v>
      </c>
      <c r="L5" s="46" t="s">
        <v>47</v>
      </c>
      <c r="M5" s="53"/>
      <c r="N5" s="53"/>
      <c r="O5" s="53"/>
      <c r="P5" s="53"/>
      <c r="Q5" s="53"/>
      <c r="R5" s="53"/>
      <c r="S5" s="53"/>
      <c r="T5" s="53"/>
      <c r="U5" s="53"/>
      <c r="V5" s="53"/>
      <c r="W5" s="53"/>
      <c r="X5" s="53"/>
      <c r="Y5" s="53"/>
      <c r="Z5" s="53"/>
    </row>
    <row r="6" spans="1:26" s="48" customFormat="1" ht="30" customHeight="1" x14ac:dyDescent="0.3">
      <c r="A6" s="35">
        <v>42747</v>
      </c>
      <c r="B6" s="49" t="s">
        <v>77</v>
      </c>
      <c r="C6" s="50" t="s">
        <v>78</v>
      </c>
      <c r="D6" s="38">
        <v>42980</v>
      </c>
      <c r="E6" s="51" t="s">
        <v>79</v>
      </c>
      <c r="F6" s="40" t="s">
        <v>4</v>
      </c>
      <c r="G6" s="41">
        <v>2511</v>
      </c>
      <c r="H6" s="42" t="s">
        <v>80</v>
      </c>
      <c r="I6" s="43" t="s">
        <v>81</v>
      </c>
      <c r="J6" s="52" t="s">
        <v>82</v>
      </c>
      <c r="K6" s="45" t="str">
        <f>HYPERLINK("mailto:luckywolf9@gmail.com","luckywolf9@gmail.com")</f>
        <v>luckywolf9@gmail.com</v>
      </c>
      <c r="L6" s="46" t="s">
        <v>83</v>
      </c>
      <c r="M6" s="53"/>
      <c r="N6" s="53"/>
      <c r="O6" s="53"/>
      <c r="P6" s="53"/>
      <c r="Q6" s="53"/>
      <c r="R6" s="53"/>
      <c r="S6" s="53"/>
      <c r="T6" s="53"/>
      <c r="U6" s="53"/>
      <c r="V6" s="53"/>
      <c r="W6" s="53"/>
      <c r="X6" s="53"/>
      <c r="Y6" s="53"/>
      <c r="Z6" s="53"/>
    </row>
    <row r="7" spans="1:26" s="48" customFormat="1" ht="30" customHeight="1" x14ac:dyDescent="0.3">
      <c r="A7" s="35">
        <v>42383</v>
      </c>
      <c r="B7" s="36" t="s">
        <v>48</v>
      </c>
      <c r="C7" s="37" t="s">
        <v>49</v>
      </c>
      <c r="D7" s="38">
        <v>42619</v>
      </c>
      <c r="E7" s="39" t="s">
        <v>50</v>
      </c>
      <c r="F7" s="40" t="s">
        <v>4</v>
      </c>
      <c r="G7" s="41" t="s">
        <v>51</v>
      </c>
      <c r="H7" s="42" t="s">
        <v>52</v>
      </c>
      <c r="I7" s="54" t="s">
        <v>20</v>
      </c>
      <c r="J7" s="39" t="s">
        <v>53</v>
      </c>
      <c r="K7" s="45" t="str">
        <f>HYPERLINK("mailto:kat-n-az@msn.com","kat-n-az@msn.com")</f>
        <v>kat-n-az@msn.com</v>
      </c>
      <c r="L7" s="55" t="s">
        <v>54</v>
      </c>
      <c r="M7" s="53"/>
      <c r="N7" s="53"/>
      <c r="O7" s="53"/>
      <c r="P7" s="53"/>
      <c r="Q7" s="53"/>
      <c r="R7" s="53"/>
      <c r="S7" s="53"/>
      <c r="T7" s="53"/>
      <c r="U7" s="53"/>
      <c r="V7" s="53"/>
      <c r="W7" s="53"/>
      <c r="X7" s="53"/>
      <c r="Y7" s="53"/>
      <c r="Z7" s="53"/>
    </row>
    <row r="8" spans="1:26" s="48" customFormat="1" ht="33" customHeight="1" x14ac:dyDescent="0.3">
      <c r="A8" s="35">
        <v>42348</v>
      </c>
      <c r="B8" s="36" t="s">
        <v>55</v>
      </c>
      <c r="C8" s="37" t="s">
        <v>56</v>
      </c>
      <c r="D8" s="38">
        <v>42554</v>
      </c>
      <c r="E8" s="39" t="s">
        <v>30</v>
      </c>
      <c r="F8" s="40" t="s">
        <v>4</v>
      </c>
      <c r="G8" s="41" t="s">
        <v>57</v>
      </c>
      <c r="H8" s="42" t="s">
        <v>58</v>
      </c>
      <c r="I8" s="54" t="s">
        <v>20</v>
      </c>
      <c r="J8" s="39" t="s">
        <v>59</v>
      </c>
      <c r="K8" s="45" t="str">
        <f>HYPERLINK("mailto:bmeister95@gmail.com","bmeister95@gmail.com")</f>
        <v>bmeister95@gmail.com</v>
      </c>
      <c r="L8" s="55" t="s">
        <v>31</v>
      </c>
      <c r="M8" s="53"/>
      <c r="N8" s="53"/>
      <c r="O8" s="53"/>
      <c r="P8" s="53"/>
      <c r="Q8" s="53"/>
      <c r="R8" s="53"/>
      <c r="S8" s="53"/>
      <c r="T8" s="53"/>
      <c r="U8" s="53"/>
      <c r="V8" s="53"/>
      <c r="W8" s="53"/>
      <c r="X8" s="53"/>
      <c r="Y8" s="53"/>
      <c r="Z8" s="53"/>
    </row>
    <row r="9" spans="1:26" s="48" customFormat="1" ht="30" customHeight="1" x14ac:dyDescent="0.3">
      <c r="A9" s="56">
        <v>41652</v>
      </c>
      <c r="B9" s="36" t="s">
        <v>60</v>
      </c>
      <c r="C9" s="37" t="s">
        <v>61</v>
      </c>
      <c r="D9" s="38">
        <v>42059</v>
      </c>
      <c r="E9" s="57" t="s">
        <v>62</v>
      </c>
      <c r="F9" s="40" t="s">
        <v>4</v>
      </c>
      <c r="G9" s="41">
        <v>1264</v>
      </c>
      <c r="H9" s="42" t="s">
        <v>63</v>
      </c>
      <c r="I9" s="54" t="s">
        <v>20</v>
      </c>
      <c r="J9" s="39" t="s">
        <v>64</v>
      </c>
      <c r="K9" s="45" t="str">
        <f>HYPERLINK("mailto:llscavo@gmail.com","llscavo@gmail.com")</f>
        <v>llscavo@gmail.com</v>
      </c>
      <c r="L9" s="46" t="s">
        <v>1</v>
      </c>
      <c r="M9" s="53"/>
      <c r="N9" s="53"/>
      <c r="O9" s="53"/>
      <c r="P9" s="53"/>
      <c r="Q9" s="53"/>
      <c r="R9" s="53"/>
      <c r="S9" s="53"/>
      <c r="T9" s="53"/>
      <c r="U9" s="53"/>
      <c r="V9" s="53"/>
      <c r="W9" s="53"/>
      <c r="X9" s="53"/>
      <c r="Y9" s="53"/>
      <c r="Z9" s="53"/>
    </row>
    <row r="10" spans="1:26" s="48" customFormat="1" ht="30" customHeight="1" x14ac:dyDescent="0.3">
      <c r="A10" s="56">
        <v>36861</v>
      </c>
      <c r="B10" s="49" t="s">
        <v>65</v>
      </c>
      <c r="C10" s="50" t="s">
        <v>66</v>
      </c>
      <c r="D10" s="38">
        <v>41765</v>
      </c>
      <c r="E10" s="51" t="s">
        <v>67</v>
      </c>
      <c r="F10" s="40" t="s">
        <v>4</v>
      </c>
      <c r="G10" s="41">
        <v>1296</v>
      </c>
      <c r="H10" s="42" t="s">
        <v>68</v>
      </c>
      <c r="I10" s="54" t="s">
        <v>20</v>
      </c>
      <c r="J10" s="39" t="s">
        <v>69</v>
      </c>
      <c r="K10" s="45" t="str">
        <f>HYPERLINK("mailto:mitty@cgmailbox.com","mitty@cgmailbox.com")</f>
        <v>mitty@cgmailbox.com</v>
      </c>
      <c r="L10" s="46" t="s">
        <v>70</v>
      </c>
      <c r="M10" s="53"/>
      <c r="N10" s="53"/>
      <c r="O10" s="53"/>
      <c r="P10" s="53"/>
      <c r="Q10" s="53"/>
      <c r="R10" s="53"/>
      <c r="S10" s="53"/>
      <c r="T10" s="53"/>
      <c r="U10" s="53"/>
      <c r="V10" s="53"/>
      <c r="W10" s="53"/>
      <c r="X10" s="53"/>
      <c r="Y10" s="53"/>
      <c r="Z10" s="53"/>
    </row>
    <row r="11" spans="1:26" s="48" customFormat="1" ht="36" customHeight="1" x14ac:dyDescent="0.3">
      <c r="A11" s="56">
        <v>41652</v>
      </c>
      <c r="B11" s="36" t="s">
        <v>71</v>
      </c>
      <c r="C11" s="37" t="s">
        <v>72</v>
      </c>
      <c r="D11" s="38">
        <v>41938</v>
      </c>
      <c r="E11" s="52" t="s">
        <v>73</v>
      </c>
      <c r="F11" s="40" t="s">
        <v>4</v>
      </c>
      <c r="G11" s="41">
        <v>1293</v>
      </c>
      <c r="H11" s="42" t="s">
        <v>74</v>
      </c>
      <c r="I11" s="58" t="s">
        <v>20</v>
      </c>
      <c r="J11" s="39" t="s">
        <v>75</v>
      </c>
      <c r="K11" s="45" t="str">
        <f>HYPERLINK("mailto:lesliesnyder@rocketmail.com","lesliesnyder@rocketmail.com")</f>
        <v>lesliesnyder@rocketmail.com</v>
      </c>
      <c r="L11" s="59" t="s">
        <v>76</v>
      </c>
      <c r="M11" s="53"/>
      <c r="N11" s="53"/>
      <c r="O11" s="53"/>
      <c r="P11" s="53"/>
      <c r="Q11" s="53"/>
      <c r="R11" s="53"/>
      <c r="S11" s="53"/>
      <c r="T11" s="53"/>
      <c r="U11" s="53"/>
      <c r="V11" s="53"/>
      <c r="W11" s="53"/>
      <c r="X11" s="53"/>
      <c r="Y11" s="53"/>
      <c r="Z11" s="53"/>
    </row>
  </sheetData>
  <sortState ref="A4:Z11">
    <sortCondition ref="B4:B11"/>
  </sortState>
  <mergeCells count="4">
    <mergeCell ref="A1:K1"/>
    <mergeCell ref="G2:H2"/>
    <mergeCell ref="I2:J2"/>
    <mergeCell ref="B2:C2"/>
  </mergeCells>
  <printOptions gridLines="1"/>
  <pageMargins left="0.25" right="0.25" top="0.75" bottom="0.75" header="0.3" footer="0.3"/>
  <pageSetup paperSize="256" scale="8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8" workbookViewId="0"/>
  </sheetViews>
  <sheetFormatPr defaultRowHeight="15.6"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showGridLines="0" topLeftCell="A14" workbookViewId="0"/>
  </sheetViews>
  <sheetFormatPr defaultRowHeight="15.6" x14ac:dyDescent="0.3"/>
  <cols>
    <col min="1" max="1" width="0.796875" customWidth="1"/>
    <col min="2" max="2" width="45.09765625" customWidth="1"/>
    <col min="3" max="3" width="1.09765625" customWidth="1"/>
    <col min="4" max="4" width="3.8984375" customWidth="1"/>
    <col min="5" max="6" width="11.19921875" customWidth="1"/>
  </cols>
  <sheetData>
    <row r="1" spans="2:6" ht="31.2" x14ac:dyDescent="0.3">
      <c r="B1" s="22" t="s">
        <v>22</v>
      </c>
      <c r="C1" s="22"/>
      <c r="D1" s="26"/>
      <c r="E1" s="26"/>
      <c r="F1" s="26"/>
    </row>
    <row r="2" spans="2:6" x14ac:dyDescent="0.3">
      <c r="B2" s="22" t="s">
        <v>23</v>
      </c>
      <c r="C2" s="22"/>
      <c r="D2" s="26"/>
      <c r="E2" s="26"/>
      <c r="F2" s="26"/>
    </row>
    <row r="3" spans="2:6" x14ac:dyDescent="0.3">
      <c r="B3" s="23"/>
      <c r="C3" s="23"/>
      <c r="D3" s="27"/>
      <c r="E3" s="27"/>
      <c r="F3" s="27"/>
    </row>
    <row r="4" spans="2:6" ht="78" x14ac:dyDescent="0.3">
      <c r="B4" s="23" t="s">
        <v>24</v>
      </c>
      <c r="C4" s="23"/>
      <c r="D4" s="27"/>
      <c r="E4" s="27"/>
      <c r="F4" s="27"/>
    </row>
    <row r="5" spans="2:6" x14ac:dyDescent="0.3">
      <c r="B5" s="23"/>
      <c r="C5" s="23"/>
      <c r="D5" s="27"/>
      <c r="E5" s="27"/>
      <c r="F5" s="27"/>
    </row>
    <row r="6" spans="2:6" ht="31.2" x14ac:dyDescent="0.3">
      <c r="B6" s="22" t="s">
        <v>25</v>
      </c>
      <c r="C6" s="22"/>
      <c r="D6" s="26"/>
      <c r="E6" s="26" t="s">
        <v>26</v>
      </c>
      <c r="F6" s="26" t="s">
        <v>27</v>
      </c>
    </row>
    <row r="7" spans="2:6" ht="16.2" thickBot="1" x14ac:dyDescent="0.35">
      <c r="B7" s="23"/>
      <c r="C7" s="23"/>
      <c r="D7" s="27"/>
      <c r="E7" s="27"/>
      <c r="F7" s="27"/>
    </row>
    <row r="8" spans="2:6" ht="63" thickBot="1" x14ac:dyDescent="0.35">
      <c r="B8" s="24" t="s">
        <v>28</v>
      </c>
      <c r="C8" s="25"/>
      <c r="D8" s="28"/>
      <c r="E8" s="28">
        <v>7</v>
      </c>
      <c r="F8" s="29" t="s">
        <v>29</v>
      </c>
    </row>
    <row r="9" spans="2:6" x14ac:dyDescent="0.3">
      <c r="B9" s="23"/>
      <c r="C9" s="23"/>
      <c r="D9" s="27"/>
      <c r="E9" s="27"/>
      <c r="F9"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Sheet1</vt:lpstr>
      <vt:lpstr>Sheet2</vt:lpstr>
      <vt:lpstr>Sheet3</vt:lpstr>
      <vt:lpstr>Sheet4</vt:lpstr>
      <vt:lpstr>Sheet5</vt:lpstr>
      <vt:lpstr>Compatibility Report</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Gracieg</dc:creator>
  <cp:lastModifiedBy>Alice Rebecchi</cp:lastModifiedBy>
  <cp:lastPrinted>2017-06-12T04:04:07Z</cp:lastPrinted>
  <dcterms:created xsi:type="dcterms:W3CDTF">2014-01-06T17:49:20Z</dcterms:created>
  <dcterms:modified xsi:type="dcterms:W3CDTF">2017-06-12T04:15:24Z</dcterms:modified>
</cp:coreProperties>
</file>